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75" windowHeight="79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<sst xmlns="http://schemas.openxmlformats.org/spreadsheetml/2006/main" count="249" uniqueCount="78">
  <si>
    <t>Název soutěže:</t>
  </si>
  <si>
    <t>Hlavní rozhodčí:</t>
  </si>
  <si>
    <t>Málek Karel   A-182</t>
  </si>
  <si>
    <t>Disciplina:</t>
  </si>
  <si>
    <t>Datum:</t>
  </si>
  <si>
    <t>ročník</t>
  </si>
  <si>
    <t>celkový</t>
  </si>
  <si>
    <t>příjmení</t>
  </si>
  <si>
    <t>jméno</t>
  </si>
  <si>
    <t>kat.</t>
  </si>
  <si>
    <t>výsledek</t>
  </si>
  <si>
    <t>VT</t>
  </si>
  <si>
    <t>SH1</t>
  </si>
  <si>
    <t>Josef</t>
  </si>
  <si>
    <t>46</t>
  </si>
  <si>
    <t>Vladimír</t>
  </si>
  <si>
    <t>mířená</t>
  </si>
  <si>
    <t>otočné terče</t>
  </si>
  <si>
    <t>souč.</t>
  </si>
  <si>
    <t>součet</t>
  </si>
  <si>
    <t>Marčan</t>
  </si>
  <si>
    <t>56</t>
  </si>
  <si>
    <t>Jankejech</t>
  </si>
  <si>
    <t>Jan</t>
  </si>
  <si>
    <t>36</t>
  </si>
  <si>
    <t>Mikulka</t>
  </si>
  <si>
    <t>55</t>
  </si>
  <si>
    <t>Krejza</t>
  </si>
  <si>
    <t>74</t>
  </si>
  <si>
    <t>Krystyník</t>
  </si>
  <si>
    <t>Miroslav</t>
  </si>
  <si>
    <t>52</t>
  </si>
  <si>
    <t>Effenberger</t>
  </si>
  <si>
    <t>51</t>
  </si>
  <si>
    <t>Konečný</t>
  </si>
  <si>
    <t>František</t>
  </si>
  <si>
    <t>Tovačov</t>
  </si>
  <si>
    <t>60</t>
  </si>
  <si>
    <t>centry</t>
  </si>
  <si>
    <t>pořadí</t>
  </si>
  <si>
    <t>narození</t>
  </si>
  <si>
    <t>číslo</t>
  </si>
  <si>
    <t>start.</t>
  </si>
  <si>
    <t>Mistrovství ČR 2014</t>
  </si>
  <si>
    <r>
      <t xml:space="preserve">pořadatel: </t>
    </r>
    <r>
      <rPr>
        <b/>
        <sz val="10"/>
        <rFont val="Arial CE"/>
        <family val="2"/>
      </rPr>
      <t>SK TPS Olomouc ve spolupráci s SSK ELÁN Olomouc</t>
    </r>
  </si>
  <si>
    <t xml:space="preserve">Mistrovství ČR 2014 </t>
  </si>
  <si>
    <r>
      <t xml:space="preserve">pořadatel: </t>
    </r>
    <r>
      <rPr>
        <b/>
        <sz val="10"/>
        <rFont val="Arial CE"/>
        <family val="2"/>
      </rPr>
      <t xml:space="preserve">SK TPS Olomouc ve spolupráci s SSK ELÁN Olomouc </t>
    </r>
  </si>
  <si>
    <t>Gronský</t>
  </si>
  <si>
    <t>Roman</t>
  </si>
  <si>
    <t>5</t>
  </si>
  <si>
    <t>Olomouc</t>
  </si>
  <si>
    <t>50</t>
  </si>
  <si>
    <t>I.</t>
  </si>
  <si>
    <t>3</t>
  </si>
  <si>
    <t>1</t>
  </si>
  <si>
    <t>Meziboří</t>
  </si>
  <si>
    <t>III.</t>
  </si>
  <si>
    <t>4</t>
  </si>
  <si>
    <t>Horní Benešov</t>
  </si>
  <si>
    <t>2</t>
  </si>
  <si>
    <t>6</t>
  </si>
  <si>
    <t>Srovnal</t>
  </si>
  <si>
    <t>Jiří</t>
  </si>
  <si>
    <t>69</t>
  </si>
  <si>
    <t>7</t>
  </si>
  <si>
    <t>Přichystal</t>
  </si>
  <si>
    <t>Ladislav</t>
  </si>
  <si>
    <t>P4 / LP 60</t>
  </si>
  <si>
    <t>P3 / SP 30+30</t>
  </si>
  <si>
    <t>P1 / VzPi 60</t>
  </si>
  <si>
    <t>II.</t>
  </si>
  <si>
    <t>Čistá u Horek</t>
  </si>
  <si>
    <t>8</t>
  </si>
  <si>
    <t>9</t>
  </si>
  <si>
    <t>Pokorský</t>
  </si>
  <si>
    <t>Martin</t>
  </si>
  <si>
    <t>95</t>
  </si>
  <si>
    <t>P5 / StVzPi 40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</si>
</sst>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8"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0"/>
    </font>
    <font>
      <b/>
      <sz val="11"/>
      <name val="Arial CE"/>
      <family val="2"/>
    </font>
    <font>
      <b/>
      <sz val="8"/>
      <name val="Arial CE"/>
      <family val="2"/>
    </font>
    <font>
      <sz val="10"/>
      <name val="Arial CE"/>
      <family val="2"/>
    </font>
    <font>
      <sz val="11"/>
      <name val="Arial CE"/>
      <family val="2"/>
    </font>
    <font>
      <sz val="11"/>
      <name val="Arial Narrow"/>
      <family val="2"/>
    </font>
    <font>
      <sz val="11"/>
      <name val="Arial"/>
      <family val="2"/>
    </font>
    <font>
      <sz val="9"/>
      <name val="Arial CE"/>
      <family val="2"/>
    </font>
    <font>
      <sz val="8"/>
      <name val="Arial"/>
      <family val="2"/>
    </font>
    <font>
      <b/>
      <sz val="9"/>
      <name val="Arial CE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left"/>
    </xf>
    <xf numFmtId="0" fontId="1" fillId="0" borderId="11" xfId="0" applyFont="1" applyBorder="1" applyAlignment="1">
      <alignment horizontal="left"/>
    </xf>
    <xf numFmtId="0" fontId="0" fillId="0" borderId="12" xfId="0" applyBorder="1" applyAlignment="1">
      <alignment horizontal="left"/>
    </xf>
    <xf numFmtId="49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left"/>
    </xf>
    <xf numFmtId="0" fontId="3" fillId="0" borderId="11" xfId="0" applyFont="1" applyBorder="1" applyAlignment="1">
      <alignment horizontal="left"/>
    </xf>
    <xf numFmtId="0" fontId="0" fillId="0" borderId="15" xfId="0" applyBorder="1" applyAlignment="1">
      <alignment horizontal="left"/>
    </xf>
    <xf numFmtId="1" fontId="0" fillId="0" borderId="11" xfId="0" applyNumberForma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6" xfId="0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1" fontId="3" fillId="0" borderId="18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49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2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49" fontId="0" fillId="0" borderId="21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1" xfId="0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6" fillId="0" borderId="21" xfId="0" applyFont="1" applyBorder="1" applyAlignment="1">
      <alignment horizontal="left"/>
    </xf>
    <xf numFmtId="0" fontId="0" fillId="0" borderId="23" xfId="0" applyBorder="1" applyAlignment="1">
      <alignment horizontal="center"/>
    </xf>
    <xf numFmtId="0" fontId="6" fillId="0" borderId="14" xfId="0" applyFont="1" applyBorder="1" applyAlignment="1">
      <alignment horizontal="left"/>
    </xf>
    <xf numFmtId="49" fontId="0" fillId="0" borderId="15" xfId="0" applyNumberFormat="1" applyBorder="1" applyAlignment="1">
      <alignment horizontal="center"/>
    </xf>
    <xf numFmtId="0" fontId="0" fillId="0" borderId="0" xfId="0" applyFill="1" applyAlignment="1">
      <alignment/>
    </xf>
    <xf numFmtId="49" fontId="3" fillId="0" borderId="11" xfId="0" applyNumberFormat="1" applyFont="1" applyBorder="1" applyAlignment="1">
      <alignment horizontal="left"/>
    </xf>
    <xf numFmtId="49" fontId="5" fillId="0" borderId="12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49" fontId="3" fillId="0" borderId="17" xfId="0" applyNumberFormat="1" applyFont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49" fontId="0" fillId="0" borderId="11" xfId="0" applyNumberFormat="1" applyBorder="1" applyAlignment="1">
      <alignment horizontal="left"/>
    </xf>
    <xf numFmtId="1" fontId="2" fillId="0" borderId="17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0" fontId="0" fillId="0" borderId="25" xfId="0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49" fontId="3" fillId="0" borderId="25" xfId="0" applyNumberFormat="1" applyFont="1" applyBorder="1" applyAlignment="1">
      <alignment horizontal="center"/>
    </xf>
    <xf numFmtId="1" fontId="3" fillId="0" borderId="28" xfId="0" applyNumberFormat="1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1" fontId="5" fillId="0" borderId="24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1" fontId="4" fillId="0" borderId="29" xfId="0" applyNumberFormat="1" applyFon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49" fontId="6" fillId="0" borderId="0" xfId="0" applyNumberFormat="1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0" fontId="6" fillId="0" borderId="15" xfId="0" applyFont="1" applyBorder="1" applyAlignment="1">
      <alignment horizontal="left"/>
    </xf>
    <xf numFmtId="49" fontId="7" fillId="0" borderId="23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21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49" fontId="3" fillId="0" borderId="31" xfId="0" applyNumberFormat="1" applyFont="1" applyBorder="1" applyAlignment="1">
      <alignment horizontal="center"/>
    </xf>
    <xf numFmtId="0" fontId="3" fillId="0" borderId="32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49" fontId="3" fillId="0" borderId="32" xfId="0" applyNumberFormat="1" applyFont="1" applyBorder="1" applyAlignment="1">
      <alignment horizontal="center"/>
    </xf>
    <xf numFmtId="1" fontId="3" fillId="0" borderId="28" xfId="0" applyNumberFormat="1" applyFont="1" applyBorder="1" applyAlignment="1">
      <alignment horizontal="center"/>
    </xf>
    <xf numFmtId="1" fontId="5" fillId="0" borderId="28" xfId="0" applyNumberFormat="1" applyFont="1" applyBorder="1" applyAlignment="1">
      <alignment horizontal="center"/>
    </xf>
    <xf numFmtId="0" fontId="0" fillId="0" borderId="20" xfId="0" applyBorder="1" applyAlignment="1">
      <alignment horizontal="left"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0" fillId="0" borderId="13" xfId="0" applyFill="1" applyBorder="1" applyAlignment="1">
      <alignment horizontal="center"/>
    </xf>
    <xf numFmtId="49" fontId="0" fillId="0" borderId="13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1" fontId="4" fillId="0" borderId="13" xfId="0" applyNumberFormat="1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3" xfId="0" applyBorder="1" applyAlignment="1">
      <alignment horizontal="left"/>
    </xf>
    <xf numFmtId="49" fontId="0" fillId="0" borderId="14" xfId="0" applyNumberFormat="1" applyBorder="1" applyAlignment="1">
      <alignment horizontal="left"/>
    </xf>
    <xf numFmtId="0" fontId="1" fillId="0" borderId="14" xfId="0" applyFont="1" applyBorder="1" applyAlignment="1">
      <alignment horizontal="left"/>
    </xf>
    <xf numFmtId="49" fontId="0" fillId="0" borderId="13" xfId="0" applyNumberForma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23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11" fillId="0" borderId="20" xfId="0" applyFont="1" applyBorder="1" applyAlignment="1">
      <alignment/>
    </xf>
    <xf numFmtId="0" fontId="11" fillId="0" borderId="23" xfId="0" applyFont="1" applyBorder="1" applyAlignment="1">
      <alignment/>
    </xf>
    <xf numFmtId="49" fontId="6" fillId="0" borderId="20" xfId="0" applyNumberFormat="1" applyFont="1" applyBorder="1" applyAlignment="1">
      <alignment horizontal="center"/>
    </xf>
    <xf numFmtId="14" fontId="7" fillId="0" borderId="12" xfId="0" applyNumberFormat="1" applyFont="1" applyBorder="1" applyAlignment="1">
      <alignment horizontal="left"/>
    </xf>
    <xf numFmtId="0" fontId="11" fillId="0" borderId="20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49" fontId="3" fillId="0" borderId="29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0" fontId="11" fillId="0" borderId="28" xfId="0" applyFont="1" applyBorder="1" applyAlignment="1">
      <alignment/>
    </xf>
    <xf numFmtId="0" fontId="10" fillId="0" borderId="21" xfId="0" applyFont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34" xfId="0" applyBorder="1" applyAlignment="1">
      <alignment horizontal="center"/>
    </xf>
    <xf numFmtId="1" fontId="5" fillId="0" borderId="19" xfId="0" applyNumberFormat="1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0" fillId="0" borderId="29" xfId="0" applyBorder="1" applyAlignment="1">
      <alignment/>
    </xf>
    <xf numFmtId="0" fontId="3" fillId="0" borderId="29" xfId="0" applyFont="1" applyBorder="1" applyAlignment="1">
      <alignment horizontal="center"/>
    </xf>
    <xf numFmtId="0" fontId="12" fillId="0" borderId="11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" fontId="4" fillId="0" borderId="23" xfId="0" applyNumberFormat="1" applyFont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22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0"/>
  <sheetViews>
    <sheetView tabSelected="1" zoomScalePageLayoutView="0" workbookViewId="0" topLeftCell="A34">
      <selection activeCell="A11" sqref="A11"/>
    </sheetView>
  </sheetViews>
  <sheetFormatPr defaultColWidth="9.140625" defaultRowHeight="12.75"/>
  <cols>
    <col min="1" max="1" width="5.00390625" style="8" customWidth="1"/>
    <col min="2" max="2" width="4.8515625" style="70" customWidth="1"/>
    <col min="3" max="4" width="11.8515625" style="102" customWidth="1"/>
    <col min="5" max="5" width="17.00390625" style="102" customWidth="1"/>
    <col min="6" max="6" width="6.8515625" style="70" customWidth="1"/>
    <col min="7" max="7" width="5.28125" style="70" customWidth="1"/>
    <col min="8" max="8" width="5.421875" style="8" customWidth="1"/>
    <col min="9" max="9" width="5.57421875" style="8" customWidth="1"/>
    <col min="10" max="10" width="5.00390625" style="8" customWidth="1"/>
    <col min="11" max="11" width="7.421875" style="8" customWidth="1"/>
    <col min="12" max="12" width="6.28125" style="8" customWidth="1"/>
    <col min="13" max="13" width="6.140625" style="8" customWidth="1"/>
    <col min="14" max="14" width="5.421875" style="8" customWidth="1"/>
    <col min="15" max="15" width="7.00390625" style="8" customWidth="1"/>
    <col min="16" max="16" width="7.7109375" style="72" customWidth="1"/>
    <col min="17" max="17" width="6.421875" style="8" customWidth="1"/>
    <col min="18" max="18" width="5.8515625" style="0" customWidth="1"/>
  </cols>
  <sheetData>
    <row r="1" spans="1:17" ht="15.75">
      <c r="A1" s="1"/>
      <c r="B1" s="2" t="s">
        <v>0</v>
      </c>
      <c r="C1" s="3"/>
      <c r="D1" s="4" t="s">
        <v>45</v>
      </c>
      <c r="E1" s="5"/>
      <c r="F1" s="2"/>
      <c r="G1" s="2"/>
      <c r="H1" s="6"/>
      <c r="I1" s="2"/>
      <c r="J1" s="7"/>
      <c r="K1" s="7"/>
      <c r="L1" s="7"/>
      <c r="M1" s="7" t="s">
        <v>46</v>
      </c>
      <c r="N1" s="9"/>
      <c r="O1" s="7"/>
      <c r="P1" s="10"/>
      <c r="Q1" s="9"/>
    </row>
    <row r="2" spans="1:17" ht="15.75" customHeight="1">
      <c r="A2" s="11"/>
      <c r="B2" s="12" t="s">
        <v>1</v>
      </c>
      <c r="C2" s="13"/>
      <c r="D2" s="172" t="s">
        <v>2</v>
      </c>
      <c r="E2" s="173"/>
      <c r="F2" s="2"/>
      <c r="G2" s="2"/>
      <c r="H2" s="16"/>
      <c r="I2" s="17" t="s">
        <v>3</v>
      </c>
      <c r="J2" s="7"/>
      <c r="K2" s="10"/>
      <c r="L2" s="18" t="s">
        <v>67</v>
      </c>
      <c r="M2" s="7"/>
      <c r="N2" s="7"/>
      <c r="O2" s="7"/>
      <c r="P2" s="19"/>
      <c r="Q2" s="9"/>
    </row>
    <row r="3" spans="1:17" ht="15.75" customHeight="1">
      <c r="A3" s="1"/>
      <c r="B3" s="2" t="s">
        <v>4</v>
      </c>
      <c r="C3" s="3"/>
      <c r="D3" s="153">
        <v>41860</v>
      </c>
      <c r="E3" s="13"/>
      <c r="F3" s="39"/>
      <c r="G3" s="12"/>
      <c r="H3" s="20"/>
      <c r="I3" s="21"/>
      <c r="J3" s="21"/>
      <c r="K3" s="21"/>
      <c r="L3" s="21"/>
      <c r="M3" s="21"/>
      <c r="N3" s="21"/>
      <c r="O3" s="21"/>
      <c r="P3" s="22"/>
      <c r="Q3" s="23"/>
    </row>
    <row r="4" spans="1:18" ht="15.75" customHeight="1">
      <c r="A4" s="24"/>
      <c r="B4" s="25" t="s">
        <v>42</v>
      </c>
      <c r="C4" s="26"/>
      <c r="D4" s="27"/>
      <c r="E4" s="27"/>
      <c r="F4" s="158" t="s">
        <v>5</v>
      </c>
      <c r="G4" s="25"/>
      <c r="H4" s="28"/>
      <c r="I4" s="29"/>
      <c r="J4" s="29"/>
      <c r="K4" s="30"/>
      <c r="L4" s="31"/>
      <c r="M4" s="29"/>
      <c r="N4" s="29"/>
      <c r="O4" s="30"/>
      <c r="P4" s="32" t="s">
        <v>6</v>
      </c>
      <c r="Q4" s="24"/>
      <c r="R4" s="170"/>
    </row>
    <row r="5" spans="1:18" ht="13.5" thickBot="1">
      <c r="A5" s="122" t="s">
        <v>39</v>
      </c>
      <c r="B5" s="123" t="s">
        <v>41</v>
      </c>
      <c r="C5" s="124" t="s">
        <v>7</v>
      </c>
      <c r="D5" s="125" t="s">
        <v>8</v>
      </c>
      <c r="E5" s="126"/>
      <c r="F5" s="157" t="s">
        <v>40</v>
      </c>
      <c r="G5" s="127" t="s">
        <v>9</v>
      </c>
      <c r="H5" s="128">
        <v>1</v>
      </c>
      <c r="I5" s="122">
        <v>2</v>
      </c>
      <c r="J5" s="122">
        <v>3</v>
      </c>
      <c r="K5" s="122">
        <v>4</v>
      </c>
      <c r="L5" s="122">
        <v>5</v>
      </c>
      <c r="M5" s="122">
        <v>6</v>
      </c>
      <c r="N5" s="122"/>
      <c r="O5" s="122"/>
      <c r="P5" s="129" t="s">
        <v>10</v>
      </c>
      <c r="Q5" s="122" t="s">
        <v>11</v>
      </c>
      <c r="R5" s="159" t="s">
        <v>38</v>
      </c>
    </row>
    <row r="6" spans="1:18" ht="15.75" thickTop="1">
      <c r="A6" s="166">
        <v>1</v>
      </c>
      <c r="B6" s="95" t="s">
        <v>54</v>
      </c>
      <c r="C6" s="40" t="s">
        <v>47</v>
      </c>
      <c r="D6" s="49" t="s">
        <v>48</v>
      </c>
      <c r="E6" s="40" t="s">
        <v>50</v>
      </c>
      <c r="F6" s="152" t="s">
        <v>51</v>
      </c>
      <c r="G6" s="42" t="s">
        <v>12</v>
      </c>
      <c r="H6" s="43">
        <v>74</v>
      </c>
      <c r="I6" s="44">
        <v>74</v>
      </c>
      <c r="J6" s="44">
        <v>85</v>
      </c>
      <c r="K6" s="45">
        <v>78</v>
      </c>
      <c r="L6" s="44">
        <v>74</v>
      </c>
      <c r="M6" s="44">
        <v>75</v>
      </c>
      <c r="N6" s="162"/>
      <c r="O6" s="160"/>
      <c r="P6" s="115">
        <f>SUM(H6:O6)</f>
        <v>460</v>
      </c>
      <c r="Q6" s="47" t="s">
        <v>56</v>
      </c>
      <c r="R6" s="149">
        <v>2</v>
      </c>
    </row>
    <row r="7" spans="1:18" ht="15">
      <c r="A7" s="166">
        <f>SUM(A6+1)</f>
        <v>2</v>
      </c>
      <c r="B7" s="95" t="s">
        <v>59</v>
      </c>
      <c r="C7" s="40" t="s">
        <v>29</v>
      </c>
      <c r="D7" s="40" t="s">
        <v>30</v>
      </c>
      <c r="E7" s="41" t="s">
        <v>55</v>
      </c>
      <c r="F7" s="108" t="s">
        <v>31</v>
      </c>
      <c r="G7" s="42" t="s">
        <v>12</v>
      </c>
      <c r="H7" s="43">
        <v>70</v>
      </c>
      <c r="I7" s="44">
        <v>70</v>
      </c>
      <c r="J7" s="44">
        <v>68</v>
      </c>
      <c r="K7" s="45">
        <v>65</v>
      </c>
      <c r="L7" s="46">
        <v>64</v>
      </c>
      <c r="M7" s="46">
        <v>61</v>
      </c>
      <c r="N7" s="162"/>
      <c r="O7" s="160"/>
      <c r="P7" s="37">
        <f>SUM(H7:O7)</f>
        <v>398</v>
      </c>
      <c r="Q7" s="47"/>
      <c r="R7" s="149">
        <v>1</v>
      </c>
    </row>
    <row r="8" spans="1:18" ht="15">
      <c r="A8" s="166">
        <f>SUM(A7+1)</f>
        <v>3</v>
      </c>
      <c r="B8" s="95" t="s">
        <v>53</v>
      </c>
      <c r="C8" s="40" t="s">
        <v>22</v>
      </c>
      <c r="D8" s="49" t="s">
        <v>23</v>
      </c>
      <c r="E8" s="49" t="s">
        <v>58</v>
      </c>
      <c r="F8" s="152" t="s">
        <v>24</v>
      </c>
      <c r="G8" s="42" t="s">
        <v>12</v>
      </c>
      <c r="H8" s="43">
        <v>61</v>
      </c>
      <c r="I8" s="46">
        <v>60</v>
      </c>
      <c r="J8" s="46">
        <v>59</v>
      </c>
      <c r="K8" s="45">
        <v>56</v>
      </c>
      <c r="L8" s="46">
        <v>61</v>
      </c>
      <c r="M8" s="46">
        <v>58</v>
      </c>
      <c r="N8" s="162"/>
      <c r="O8" s="160"/>
      <c r="P8" s="37">
        <f>SUM(H8:O8)</f>
        <v>355</v>
      </c>
      <c r="Q8" s="47"/>
      <c r="R8" s="149">
        <v>3</v>
      </c>
    </row>
    <row r="9" spans="1:18" ht="15">
      <c r="A9" s="166">
        <f>SUM(A8+1)</f>
        <v>4</v>
      </c>
      <c r="B9" s="95" t="s">
        <v>57</v>
      </c>
      <c r="C9" s="40" t="s">
        <v>27</v>
      </c>
      <c r="D9" s="49" t="s">
        <v>15</v>
      </c>
      <c r="E9" s="49" t="s">
        <v>50</v>
      </c>
      <c r="F9" s="152" t="s">
        <v>28</v>
      </c>
      <c r="G9" s="42" t="s">
        <v>12</v>
      </c>
      <c r="H9" s="43">
        <v>47</v>
      </c>
      <c r="I9" s="44">
        <v>44</v>
      </c>
      <c r="J9" s="44">
        <v>43</v>
      </c>
      <c r="K9" s="45">
        <v>42</v>
      </c>
      <c r="L9" s="46">
        <v>45</v>
      </c>
      <c r="M9" s="46">
        <v>44</v>
      </c>
      <c r="N9" s="162"/>
      <c r="O9" s="160"/>
      <c r="P9" s="37">
        <f>SUM(H9:N9)</f>
        <v>265</v>
      </c>
      <c r="Q9" s="47"/>
      <c r="R9" s="149"/>
    </row>
    <row r="10" spans="1:18" ht="15">
      <c r="A10" s="166">
        <v>5</v>
      </c>
      <c r="B10" s="95" t="s">
        <v>49</v>
      </c>
      <c r="C10" s="40" t="s">
        <v>65</v>
      </c>
      <c r="D10" s="49" t="s">
        <v>66</v>
      </c>
      <c r="E10" s="49" t="s">
        <v>50</v>
      </c>
      <c r="F10" s="92" t="s">
        <v>14</v>
      </c>
      <c r="G10" s="42" t="s">
        <v>12</v>
      </c>
      <c r="H10" s="43">
        <v>46</v>
      </c>
      <c r="I10" s="44">
        <v>45</v>
      </c>
      <c r="J10" s="44">
        <v>40</v>
      </c>
      <c r="K10" s="45">
        <v>42</v>
      </c>
      <c r="L10" s="44">
        <v>46</v>
      </c>
      <c r="M10" s="44">
        <v>43</v>
      </c>
      <c r="N10" s="162"/>
      <c r="O10" s="160"/>
      <c r="P10" s="37">
        <f>SUM(H10:O10)</f>
        <v>262</v>
      </c>
      <c r="Q10" s="47"/>
      <c r="R10" s="149"/>
    </row>
    <row r="11" spans="1:18" ht="15">
      <c r="A11" s="166"/>
      <c r="B11" s="95"/>
      <c r="C11" s="40"/>
      <c r="D11" s="40"/>
      <c r="E11" s="130"/>
      <c r="F11" s="92"/>
      <c r="G11" s="42"/>
      <c r="H11" s="43"/>
      <c r="I11" s="44"/>
      <c r="J11" s="44"/>
      <c r="K11" s="45"/>
      <c r="L11" s="44"/>
      <c r="M11" s="44"/>
      <c r="N11" s="44"/>
      <c r="O11" s="160"/>
      <c r="P11" s="135">
        <f>SUM(H11:N11)</f>
        <v>0</v>
      </c>
      <c r="Q11" s="47"/>
      <c r="R11" s="150"/>
    </row>
    <row r="12" spans="1:18" ht="15">
      <c r="A12" s="167"/>
      <c r="B12" s="137"/>
      <c r="C12" s="148"/>
      <c r="D12" s="51"/>
      <c r="E12" s="147"/>
      <c r="F12" s="104"/>
      <c r="G12" s="137"/>
      <c r="H12" s="136"/>
      <c r="I12" s="138"/>
      <c r="J12" s="138"/>
      <c r="K12" s="138"/>
      <c r="L12" s="138"/>
      <c r="M12" s="138"/>
      <c r="N12" s="138"/>
      <c r="O12" s="161"/>
      <c r="P12" s="139"/>
      <c r="Q12" s="140"/>
      <c r="R12" s="151"/>
    </row>
    <row r="13" spans="1:18" ht="15">
      <c r="A13" s="46"/>
      <c r="B13" s="131"/>
      <c r="C13" s="132"/>
      <c r="D13" s="132"/>
      <c r="E13" s="132"/>
      <c r="F13" s="132"/>
      <c r="G13" s="131"/>
      <c r="H13" s="46"/>
      <c r="I13" s="46"/>
      <c r="J13" s="46"/>
      <c r="K13" s="46"/>
      <c r="L13" s="46"/>
      <c r="M13" s="46"/>
      <c r="N13" s="46"/>
      <c r="O13" s="133"/>
      <c r="P13" s="134"/>
      <c r="Q13" s="46"/>
      <c r="R13" s="53"/>
    </row>
    <row r="14" spans="1:18" ht="15.75">
      <c r="A14" s="13"/>
      <c r="B14" s="142"/>
      <c r="C14" s="13"/>
      <c r="D14" s="143"/>
      <c r="E14" s="13"/>
      <c r="F14" s="12"/>
      <c r="G14" s="12"/>
      <c r="H14" s="12"/>
      <c r="I14" s="21"/>
      <c r="J14" s="21"/>
      <c r="K14" s="21"/>
      <c r="L14" s="21"/>
      <c r="M14" s="21"/>
      <c r="N14" s="21"/>
      <c r="O14" s="21"/>
      <c r="P14" s="22"/>
      <c r="Q14" s="21"/>
      <c r="R14" s="146"/>
    </row>
    <row r="15" spans="1:17" ht="15.75">
      <c r="A15" s="141"/>
      <c r="B15" s="142" t="s">
        <v>0</v>
      </c>
      <c r="C15" s="13"/>
      <c r="D15" s="143" t="s">
        <v>43</v>
      </c>
      <c r="E15" s="15"/>
      <c r="F15" s="39"/>
      <c r="G15" s="39"/>
      <c r="H15" s="144"/>
      <c r="I15" s="21"/>
      <c r="J15" s="21"/>
      <c r="K15" s="44"/>
      <c r="L15" s="21"/>
      <c r="M15" s="21" t="s">
        <v>44</v>
      </c>
      <c r="N15" s="21"/>
      <c r="O15" s="21"/>
      <c r="P15" s="22"/>
      <c r="Q15" s="23"/>
    </row>
    <row r="16" spans="1:18" ht="15.75" customHeight="1">
      <c r="A16" s="76"/>
      <c r="B16" s="54" t="s">
        <v>1</v>
      </c>
      <c r="C16" s="14"/>
      <c r="D16" s="172" t="s">
        <v>2</v>
      </c>
      <c r="E16" s="174"/>
      <c r="F16" s="17"/>
      <c r="G16" s="55"/>
      <c r="H16" s="1"/>
      <c r="I16" s="17" t="s">
        <v>3</v>
      </c>
      <c r="J16" s="56"/>
      <c r="K16" s="175"/>
      <c r="L16" s="175" t="s">
        <v>68</v>
      </c>
      <c r="M16" s="175"/>
      <c r="N16" s="57"/>
      <c r="O16" s="57"/>
      <c r="P16" s="58"/>
      <c r="Q16" s="57"/>
      <c r="R16" s="181"/>
    </row>
    <row r="17" spans="1:18" ht="15.75" customHeight="1">
      <c r="A17" s="76"/>
      <c r="B17" s="17" t="s">
        <v>4</v>
      </c>
      <c r="C17" s="14"/>
      <c r="D17" s="153">
        <v>41860</v>
      </c>
      <c r="E17" s="59"/>
      <c r="F17" s="60"/>
      <c r="G17" s="60"/>
      <c r="H17" s="61"/>
      <c r="I17" s="62"/>
      <c r="J17" s="62"/>
      <c r="K17" s="62"/>
      <c r="L17" s="62"/>
      <c r="M17" s="62"/>
      <c r="N17" s="62"/>
      <c r="O17" s="62"/>
      <c r="P17" s="63"/>
      <c r="Q17" s="80"/>
      <c r="R17" s="180"/>
    </row>
    <row r="18" spans="1:18" ht="12.75">
      <c r="A18" s="81" t="s">
        <v>39</v>
      </c>
      <c r="B18" s="64" t="s">
        <v>42</v>
      </c>
      <c r="C18" s="65" t="s">
        <v>7</v>
      </c>
      <c r="D18" s="66" t="s">
        <v>8</v>
      </c>
      <c r="E18" s="65"/>
      <c r="F18" s="64" t="s">
        <v>5</v>
      </c>
      <c r="G18" s="156"/>
      <c r="H18" s="28"/>
      <c r="I18" s="29"/>
      <c r="J18" s="29" t="s">
        <v>16</v>
      </c>
      <c r="K18" s="30"/>
      <c r="L18" s="31"/>
      <c r="M18" s="29" t="s">
        <v>17</v>
      </c>
      <c r="N18" s="29"/>
      <c r="O18" s="30"/>
      <c r="P18" s="68" t="s">
        <v>6</v>
      </c>
      <c r="Q18" s="171"/>
      <c r="R18" s="170"/>
    </row>
    <row r="19" spans="1:18" ht="13.5" thickBot="1">
      <c r="A19" s="83"/>
      <c r="B19" s="84" t="s">
        <v>41</v>
      </c>
      <c r="C19" s="87"/>
      <c r="D19" s="86"/>
      <c r="E19" s="87"/>
      <c r="F19" s="84" t="s">
        <v>40</v>
      </c>
      <c r="G19" s="88" t="s">
        <v>9</v>
      </c>
      <c r="H19" s="128">
        <v>1</v>
      </c>
      <c r="I19" s="122">
        <v>2</v>
      </c>
      <c r="J19" s="122">
        <v>3</v>
      </c>
      <c r="K19" s="122" t="s">
        <v>18</v>
      </c>
      <c r="L19" s="122">
        <v>1</v>
      </c>
      <c r="M19" s="122">
        <v>2</v>
      </c>
      <c r="N19" s="122">
        <v>3</v>
      </c>
      <c r="O19" s="122" t="s">
        <v>19</v>
      </c>
      <c r="P19" s="91" t="s">
        <v>10</v>
      </c>
      <c r="Q19" s="83" t="s">
        <v>11</v>
      </c>
      <c r="R19" s="179" t="s">
        <v>38</v>
      </c>
    </row>
    <row r="20" spans="1:18" ht="15.75" thickTop="1">
      <c r="A20" s="168">
        <v>1</v>
      </c>
      <c r="B20" s="106" t="s">
        <v>49</v>
      </c>
      <c r="C20" s="40" t="s">
        <v>47</v>
      </c>
      <c r="D20" s="49" t="s">
        <v>48</v>
      </c>
      <c r="E20" s="40" t="s">
        <v>50</v>
      </c>
      <c r="F20" s="152" t="s">
        <v>51</v>
      </c>
      <c r="G20" s="42" t="s">
        <v>12</v>
      </c>
      <c r="H20" s="44">
        <v>92</v>
      </c>
      <c r="I20" s="44">
        <v>92</v>
      </c>
      <c r="J20" s="44">
        <v>88</v>
      </c>
      <c r="K20" s="38">
        <f aca="true" t="shared" si="0" ref="K20:K29">SUM(H20:J20)</f>
        <v>272</v>
      </c>
      <c r="L20" s="43">
        <v>93</v>
      </c>
      <c r="M20" s="44">
        <v>89</v>
      </c>
      <c r="N20" s="44">
        <v>94</v>
      </c>
      <c r="O20" s="38">
        <f aca="true" t="shared" si="1" ref="O20:O29">SUM(L20:N20)</f>
        <v>276</v>
      </c>
      <c r="P20" s="178">
        <f aca="true" t="shared" si="2" ref="P20:P29">+K20+O20</f>
        <v>548</v>
      </c>
      <c r="Q20" s="109" t="s">
        <v>52</v>
      </c>
      <c r="R20" s="154">
        <v>6</v>
      </c>
    </row>
    <row r="21" spans="1:18" ht="15">
      <c r="A21" s="168">
        <f aca="true" t="shared" si="3" ref="A21:A27">SUM(A20+1)</f>
        <v>2</v>
      </c>
      <c r="B21" s="106" t="s">
        <v>53</v>
      </c>
      <c r="C21" s="40" t="s">
        <v>20</v>
      </c>
      <c r="D21" s="49" t="s">
        <v>15</v>
      </c>
      <c r="E21" s="49" t="s">
        <v>50</v>
      </c>
      <c r="F21" s="152" t="s">
        <v>21</v>
      </c>
      <c r="G21" s="42" t="s">
        <v>12</v>
      </c>
      <c r="H21" s="44">
        <v>91</v>
      </c>
      <c r="I21" s="44">
        <v>89</v>
      </c>
      <c r="J21" s="44">
        <v>86</v>
      </c>
      <c r="K21" s="38">
        <f t="shared" si="0"/>
        <v>266</v>
      </c>
      <c r="L21" s="43">
        <v>92</v>
      </c>
      <c r="M21" s="44">
        <v>85</v>
      </c>
      <c r="N21" s="44">
        <v>95</v>
      </c>
      <c r="O21" s="38">
        <f t="shared" si="1"/>
        <v>272</v>
      </c>
      <c r="P21" s="69">
        <f t="shared" si="2"/>
        <v>538</v>
      </c>
      <c r="Q21" s="120" t="s">
        <v>52</v>
      </c>
      <c r="R21" s="154">
        <v>5</v>
      </c>
    </row>
    <row r="22" spans="1:18" ht="15">
      <c r="A22" s="168">
        <f t="shared" si="3"/>
        <v>3</v>
      </c>
      <c r="B22" s="106" t="s">
        <v>54</v>
      </c>
      <c r="C22" s="40" t="s">
        <v>29</v>
      </c>
      <c r="D22" s="49" t="s">
        <v>30</v>
      </c>
      <c r="E22" s="49" t="s">
        <v>55</v>
      </c>
      <c r="F22" s="152" t="s">
        <v>31</v>
      </c>
      <c r="G22" s="42" t="s">
        <v>12</v>
      </c>
      <c r="H22" s="44">
        <v>88</v>
      </c>
      <c r="I22" s="44">
        <v>82</v>
      </c>
      <c r="J22" s="44">
        <v>81</v>
      </c>
      <c r="K22" s="38">
        <f t="shared" si="0"/>
        <v>251</v>
      </c>
      <c r="L22" s="43">
        <v>84</v>
      </c>
      <c r="M22" s="44">
        <v>88</v>
      </c>
      <c r="N22" s="44">
        <v>84</v>
      </c>
      <c r="O22" s="38">
        <f t="shared" si="1"/>
        <v>256</v>
      </c>
      <c r="P22" s="69">
        <f t="shared" si="2"/>
        <v>507</v>
      </c>
      <c r="Q22" s="120" t="s">
        <v>56</v>
      </c>
      <c r="R22" s="154">
        <v>2</v>
      </c>
    </row>
    <row r="23" spans="1:18" ht="15">
      <c r="A23" s="168">
        <f t="shared" si="3"/>
        <v>4</v>
      </c>
      <c r="B23" s="106" t="s">
        <v>57</v>
      </c>
      <c r="C23" s="40" t="s">
        <v>22</v>
      </c>
      <c r="D23" s="49" t="s">
        <v>23</v>
      </c>
      <c r="E23" s="49" t="s">
        <v>58</v>
      </c>
      <c r="F23" s="108" t="s">
        <v>24</v>
      </c>
      <c r="G23" s="42" t="s">
        <v>12</v>
      </c>
      <c r="H23" s="44">
        <v>80</v>
      </c>
      <c r="I23" s="44">
        <v>79</v>
      </c>
      <c r="J23" s="44">
        <v>81</v>
      </c>
      <c r="K23" s="38">
        <f t="shared" si="0"/>
        <v>240</v>
      </c>
      <c r="L23" s="43">
        <v>65</v>
      </c>
      <c r="M23" s="44">
        <v>48</v>
      </c>
      <c r="N23" s="44">
        <v>52</v>
      </c>
      <c r="O23" s="38">
        <f t="shared" si="1"/>
        <v>165</v>
      </c>
      <c r="P23" s="69">
        <f t="shared" si="2"/>
        <v>405</v>
      </c>
      <c r="Q23" s="120"/>
      <c r="R23" s="154"/>
    </row>
    <row r="24" spans="1:18" ht="15">
      <c r="A24" s="168">
        <f t="shared" si="3"/>
        <v>5</v>
      </c>
      <c r="B24" s="106" t="s">
        <v>59</v>
      </c>
      <c r="C24" s="40" t="s">
        <v>27</v>
      </c>
      <c r="D24" s="49" t="s">
        <v>15</v>
      </c>
      <c r="E24" s="49" t="s">
        <v>50</v>
      </c>
      <c r="F24" s="152" t="s">
        <v>28</v>
      </c>
      <c r="G24" s="42" t="s">
        <v>12</v>
      </c>
      <c r="H24" s="44">
        <v>68</v>
      </c>
      <c r="I24" s="44">
        <v>66</v>
      </c>
      <c r="J24" s="44">
        <v>65</v>
      </c>
      <c r="K24" s="38">
        <f t="shared" si="0"/>
        <v>199</v>
      </c>
      <c r="L24" s="43">
        <v>80</v>
      </c>
      <c r="M24" s="44">
        <v>59</v>
      </c>
      <c r="N24" s="44">
        <v>66</v>
      </c>
      <c r="O24" s="38">
        <f t="shared" si="1"/>
        <v>205</v>
      </c>
      <c r="P24" s="69">
        <f t="shared" si="2"/>
        <v>404</v>
      </c>
      <c r="Q24" s="47"/>
      <c r="R24" s="154">
        <v>1</v>
      </c>
    </row>
    <row r="25" spans="1:18" ht="15">
      <c r="A25" s="168">
        <f t="shared" si="3"/>
        <v>6</v>
      </c>
      <c r="B25" s="106" t="s">
        <v>60</v>
      </c>
      <c r="C25" s="40" t="s">
        <v>61</v>
      </c>
      <c r="D25" s="49" t="s">
        <v>62</v>
      </c>
      <c r="E25" s="49" t="s">
        <v>50</v>
      </c>
      <c r="F25" s="152" t="s">
        <v>63</v>
      </c>
      <c r="G25" s="42" t="s">
        <v>12</v>
      </c>
      <c r="H25" s="44">
        <v>70</v>
      </c>
      <c r="I25" s="44">
        <v>68</v>
      </c>
      <c r="J25" s="44">
        <v>66</v>
      </c>
      <c r="K25" s="38">
        <f t="shared" si="0"/>
        <v>204</v>
      </c>
      <c r="L25" s="43">
        <v>69</v>
      </c>
      <c r="M25" s="44">
        <v>66</v>
      </c>
      <c r="N25" s="44">
        <v>64</v>
      </c>
      <c r="O25" s="38">
        <f t="shared" si="1"/>
        <v>199</v>
      </c>
      <c r="P25" s="69">
        <f t="shared" si="2"/>
        <v>403</v>
      </c>
      <c r="Q25" s="47"/>
      <c r="R25" s="154"/>
    </row>
    <row r="26" spans="1:18" ht="15">
      <c r="A26" s="168">
        <f t="shared" si="3"/>
        <v>7</v>
      </c>
      <c r="B26" s="106" t="s">
        <v>64</v>
      </c>
      <c r="C26" s="40" t="s">
        <v>65</v>
      </c>
      <c r="D26" s="49" t="s">
        <v>66</v>
      </c>
      <c r="E26" s="49" t="s">
        <v>50</v>
      </c>
      <c r="F26" s="92" t="s">
        <v>14</v>
      </c>
      <c r="G26" s="42" t="s">
        <v>12</v>
      </c>
      <c r="H26" s="44">
        <v>58</v>
      </c>
      <c r="I26" s="44">
        <v>55</v>
      </c>
      <c r="J26" s="44">
        <v>57</v>
      </c>
      <c r="K26" s="38">
        <f t="shared" si="0"/>
        <v>170</v>
      </c>
      <c r="L26" s="43">
        <v>50</v>
      </c>
      <c r="M26" s="44">
        <v>48</v>
      </c>
      <c r="N26" s="44">
        <v>49</v>
      </c>
      <c r="O26" s="38">
        <f t="shared" si="1"/>
        <v>147</v>
      </c>
      <c r="P26" s="69">
        <f t="shared" si="2"/>
        <v>317</v>
      </c>
      <c r="Q26" s="47"/>
      <c r="R26" s="154"/>
    </row>
    <row r="27" spans="1:18" ht="15">
      <c r="A27" s="168"/>
      <c r="B27" s="106"/>
      <c r="C27" s="40"/>
      <c r="D27" s="49"/>
      <c r="E27" s="40"/>
      <c r="F27" s="92"/>
      <c r="G27" s="42"/>
      <c r="H27" s="44"/>
      <c r="I27" s="44"/>
      <c r="J27" s="44"/>
      <c r="K27" s="38">
        <f t="shared" si="0"/>
        <v>0</v>
      </c>
      <c r="L27" s="43"/>
      <c r="M27" s="44"/>
      <c r="N27" s="44"/>
      <c r="O27" s="38">
        <f t="shared" si="1"/>
        <v>0</v>
      </c>
      <c r="P27" s="69">
        <f t="shared" si="2"/>
        <v>0</v>
      </c>
      <c r="Q27" s="47"/>
      <c r="R27" s="154"/>
    </row>
    <row r="28" spans="1:18" ht="15">
      <c r="A28" s="168"/>
      <c r="B28" s="106"/>
      <c r="C28" s="40"/>
      <c r="D28" s="49"/>
      <c r="E28" s="49"/>
      <c r="F28" s="92"/>
      <c r="G28" s="42"/>
      <c r="H28" s="44"/>
      <c r="I28" s="44"/>
      <c r="J28" s="44"/>
      <c r="K28" s="38">
        <f t="shared" si="0"/>
        <v>0</v>
      </c>
      <c r="L28" s="43"/>
      <c r="M28" s="44"/>
      <c r="N28" s="44"/>
      <c r="O28" s="38">
        <f t="shared" si="1"/>
        <v>0</v>
      </c>
      <c r="P28" s="69">
        <f t="shared" si="2"/>
        <v>0</v>
      </c>
      <c r="Q28" s="47"/>
      <c r="R28" s="154"/>
    </row>
    <row r="29" spans="1:18" ht="15">
      <c r="A29" s="168"/>
      <c r="B29" s="106"/>
      <c r="C29" s="40"/>
      <c r="D29" s="49"/>
      <c r="E29" s="49"/>
      <c r="F29" s="92"/>
      <c r="G29" s="42"/>
      <c r="H29" s="44"/>
      <c r="I29" s="44"/>
      <c r="J29" s="44"/>
      <c r="K29" s="38">
        <f t="shared" si="0"/>
        <v>0</v>
      </c>
      <c r="L29" s="43"/>
      <c r="M29" s="44"/>
      <c r="N29" s="44"/>
      <c r="O29" s="38">
        <f t="shared" si="1"/>
        <v>0</v>
      </c>
      <c r="P29" s="94">
        <f t="shared" si="2"/>
        <v>0</v>
      </c>
      <c r="Q29" s="47"/>
      <c r="R29" s="154"/>
    </row>
    <row r="30" spans="1:18" ht="15">
      <c r="A30" s="168"/>
      <c r="B30" s="106"/>
      <c r="C30" s="40"/>
      <c r="D30" s="49"/>
      <c r="E30" s="49"/>
      <c r="F30" s="92"/>
      <c r="G30" s="42"/>
      <c r="H30" s="44"/>
      <c r="I30" s="44"/>
      <c r="J30" s="44"/>
      <c r="K30" s="38"/>
      <c r="L30" s="44"/>
      <c r="M30" s="44"/>
      <c r="N30" s="44"/>
      <c r="O30" s="38"/>
      <c r="P30" s="94"/>
      <c r="Q30" s="47"/>
      <c r="R30" s="154"/>
    </row>
    <row r="31" spans="1:18" ht="15">
      <c r="A31" s="168"/>
      <c r="B31" s="106"/>
      <c r="C31" s="40"/>
      <c r="D31" s="49"/>
      <c r="E31" s="49"/>
      <c r="F31" s="92"/>
      <c r="G31" s="42"/>
      <c r="H31" s="44"/>
      <c r="I31" s="44"/>
      <c r="J31" s="44"/>
      <c r="K31" s="38"/>
      <c r="L31" s="44"/>
      <c r="M31" s="44"/>
      <c r="N31" s="44"/>
      <c r="O31" s="38"/>
      <c r="P31" s="94"/>
      <c r="Q31" s="47"/>
      <c r="R31" s="154"/>
    </row>
    <row r="32" spans="1:18" ht="14.25">
      <c r="A32" s="169"/>
      <c r="B32" s="104"/>
      <c r="C32" s="13"/>
      <c r="D32" s="15"/>
      <c r="E32" s="15"/>
      <c r="F32" s="104"/>
      <c r="G32" s="52"/>
      <c r="H32" s="21"/>
      <c r="I32" s="21"/>
      <c r="J32" s="23"/>
      <c r="K32" s="50"/>
      <c r="L32" s="21"/>
      <c r="M32" s="21"/>
      <c r="N32" s="23"/>
      <c r="O32" s="50"/>
      <c r="P32" s="121"/>
      <c r="Q32" s="23"/>
      <c r="R32" s="155"/>
    </row>
    <row r="33" spans="1:17" ht="15.75" customHeight="1">
      <c r="A33" s="73"/>
      <c r="B33" s="74" t="s">
        <v>0</v>
      </c>
      <c r="C33" s="3"/>
      <c r="D33" s="4" t="s">
        <v>43</v>
      </c>
      <c r="E33" s="5"/>
      <c r="F33" s="34"/>
      <c r="G33" s="34"/>
      <c r="H33" s="33"/>
      <c r="I33" s="35"/>
      <c r="J33" s="35"/>
      <c r="K33" s="35"/>
      <c r="L33" s="35"/>
      <c r="M33" s="176" t="s">
        <v>44</v>
      </c>
      <c r="N33" s="35"/>
      <c r="O33" s="35"/>
      <c r="P33" s="75"/>
      <c r="Q33" s="36"/>
    </row>
    <row r="34" spans="1:17" ht="15.75" customHeight="1">
      <c r="A34" s="76"/>
      <c r="B34" s="54" t="s">
        <v>1</v>
      </c>
      <c r="C34" s="14"/>
      <c r="D34" s="172" t="s">
        <v>2</v>
      </c>
      <c r="E34" s="174"/>
      <c r="F34" s="77"/>
      <c r="G34" s="2"/>
      <c r="H34" s="77" t="s">
        <v>3</v>
      </c>
      <c r="I34" s="78"/>
      <c r="J34" s="7"/>
      <c r="K34" s="175" t="s">
        <v>69</v>
      </c>
      <c r="L34" s="57"/>
      <c r="M34" s="57"/>
      <c r="N34" s="57"/>
      <c r="O34" s="57"/>
      <c r="P34" s="58"/>
      <c r="Q34" s="79"/>
    </row>
    <row r="35" spans="1:17" ht="14.25">
      <c r="A35" s="76"/>
      <c r="B35" s="17" t="s">
        <v>4</v>
      </c>
      <c r="C35" s="14"/>
      <c r="D35" s="153">
        <v>41861</v>
      </c>
      <c r="E35" s="59"/>
      <c r="F35" s="60"/>
      <c r="G35" s="60"/>
      <c r="H35" s="61"/>
      <c r="I35" s="62"/>
      <c r="J35" s="62"/>
      <c r="K35" s="62"/>
      <c r="L35" s="62"/>
      <c r="M35" s="62"/>
      <c r="N35" s="62"/>
      <c r="O35" s="62"/>
      <c r="P35" s="63"/>
      <c r="Q35" s="80"/>
    </row>
    <row r="36" spans="1:18" ht="12.75">
      <c r="A36" s="81" t="s">
        <v>39</v>
      </c>
      <c r="B36" s="64" t="s">
        <v>42</v>
      </c>
      <c r="C36" s="65" t="s">
        <v>7</v>
      </c>
      <c r="D36" s="66" t="s">
        <v>8</v>
      </c>
      <c r="E36" s="65"/>
      <c r="F36" s="64" t="s">
        <v>5</v>
      </c>
      <c r="G36" s="67"/>
      <c r="H36" s="82"/>
      <c r="I36" s="57"/>
      <c r="J36" s="57"/>
      <c r="K36" s="57"/>
      <c r="L36" s="57"/>
      <c r="M36" s="57"/>
      <c r="N36" s="57"/>
      <c r="O36" s="79"/>
      <c r="P36" s="164" t="s">
        <v>6</v>
      </c>
      <c r="Q36" s="171"/>
      <c r="R36" s="170"/>
    </row>
    <row r="37" spans="1:18" ht="13.5" thickBot="1">
      <c r="A37" s="83"/>
      <c r="B37" s="84" t="s">
        <v>41</v>
      </c>
      <c r="C37" s="85"/>
      <c r="D37" s="86"/>
      <c r="E37" s="87"/>
      <c r="F37" s="84" t="s">
        <v>40</v>
      </c>
      <c r="G37" s="88" t="s">
        <v>9</v>
      </c>
      <c r="H37" s="89">
        <v>1</v>
      </c>
      <c r="I37" s="90">
        <v>2</v>
      </c>
      <c r="J37" s="90">
        <v>3</v>
      </c>
      <c r="K37" s="90">
        <v>4</v>
      </c>
      <c r="L37" s="90">
        <v>5</v>
      </c>
      <c r="M37" s="90">
        <v>6</v>
      </c>
      <c r="N37" s="90"/>
      <c r="O37" s="145"/>
      <c r="P37" s="91" t="s">
        <v>10</v>
      </c>
      <c r="Q37" s="83" t="s">
        <v>11</v>
      </c>
      <c r="R37" s="90" t="s">
        <v>38</v>
      </c>
    </row>
    <row r="38" spans="1:18" ht="15.75" thickTop="1">
      <c r="A38" s="168">
        <v>1</v>
      </c>
      <c r="B38" s="95" t="s">
        <v>54</v>
      </c>
      <c r="C38" s="40" t="s">
        <v>47</v>
      </c>
      <c r="D38" s="49" t="s">
        <v>48</v>
      </c>
      <c r="E38" s="40" t="s">
        <v>50</v>
      </c>
      <c r="F38" s="152" t="s">
        <v>51</v>
      </c>
      <c r="G38" s="42" t="s">
        <v>12</v>
      </c>
      <c r="H38" s="44">
        <v>92</v>
      </c>
      <c r="I38" s="44">
        <v>88</v>
      </c>
      <c r="J38" s="44">
        <v>92</v>
      </c>
      <c r="K38" s="44">
        <v>88</v>
      </c>
      <c r="L38" s="44">
        <v>88</v>
      </c>
      <c r="M38" s="44">
        <v>91</v>
      </c>
      <c r="N38" s="44"/>
      <c r="O38" s="163"/>
      <c r="P38" s="93">
        <f>SUM(H38:O38)</f>
        <v>539</v>
      </c>
      <c r="Q38" s="109" t="s">
        <v>52</v>
      </c>
      <c r="R38" s="165">
        <v>4</v>
      </c>
    </row>
    <row r="39" spans="1:18" ht="15">
      <c r="A39" s="168">
        <f aca="true" t="shared" si="4" ref="A39:A47">SUM(A38+1)</f>
        <v>2</v>
      </c>
      <c r="B39" s="106" t="s">
        <v>60</v>
      </c>
      <c r="C39" s="40" t="s">
        <v>34</v>
      </c>
      <c r="D39" s="49" t="s">
        <v>35</v>
      </c>
      <c r="E39" s="49" t="s">
        <v>36</v>
      </c>
      <c r="F39" s="152" t="s">
        <v>37</v>
      </c>
      <c r="G39" s="42" t="s">
        <v>12</v>
      </c>
      <c r="H39" s="44">
        <v>92</v>
      </c>
      <c r="I39" s="44">
        <v>88</v>
      </c>
      <c r="J39" s="44">
        <v>91</v>
      </c>
      <c r="K39" s="44">
        <v>84</v>
      </c>
      <c r="L39" s="44">
        <v>89</v>
      </c>
      <c r="M39" s="44">
        <v>86</v>
      </c>
      <c r="N39" s="44"/>
      <c r="O39" s="47"/>
      <c r="P39" s="94">
        <f>SUM(H39:O39)</f>
        <v>530</v>
      </c>
      <c r="Q39" s="109" t="s">
        <v>70</v>
      </c>
      <c r="R39" s="154">
        <v>8</v>
      </c>
    </row>
    <row r="40" spans="1:18" ht="15">
      <c r="A40" s="168">
        <f t="shared" si="4"/>
        <v>3</v>
      </c>
      <c r="B40" s="106" t="s">
        <v>53</v>
      </c>
      <c r="C40" s="40" t="s">
        <v>20</v>
      </c>
      <c r="D40" s="49" t="s">
        <v>15</v>
      </c>
      <c r="E40" s="49" t="s">
        <v>50</v>
      </c>
      <c r="F40" s="152" t="s">
        <v>21</v>
      </c>
      <c r="G40" s="42" t="s">
        <v>12</v>
      </c>
      <c r="H40" s="44">
        <v>87</v>
      </c>
      <c r="I40" s="44">
        <v>86</v>
      </c>
      <c r="J40" s="44">
        <v>87</v>
      </c>
      <c r="K40" s="44">
        <v>88</v>
      </c>
      <c r="L40" s="44">
        <v>86</v>
      </c>
      <c r="M40" s="44">
        <v>86</v>
      </c>
      <c r="N40" s="44"/>
      <c r="O40" s="47"/>
      <c r="P40" s="96">
        <f aca="true" t="shared" si="5" ref="P40:P50">SUM(H40:N40)</f>
        <v>520</v>
      </c>
      <c r="Q40" s="109" t="s">
        <v>70</v>
      </c>
      <c r="R40" s="154">
        <v>1</v>
      </c>
    </row>
    <row r="41" spans="1:18" ht="16.5">
      <c r="A41" s="168">
        <f t="shared" si="4"/>
        <v>4</v>
      </c>
      <c r="B41" s="108" t="s">
        <v>49</v>
      </c>
      <c r="C41" s="98" t="s">
        <v>29</v>
      </c>
      <c r="D41" s="99" t="s">
        <v>30</v>
      </c>
      <c r="E41" s="99" t="s">
        <v>55</v>
      </c>
      <c r="F41" s="108" t="s">
        <v>31</v>
      </c>
      <c r="G41" s="42" t="s">
        <v>12</v>
      </c>
      <c r="H41" s="44">
        <v>79</v>
      </c>
      <c r="I41" s="44">
        <v>80</v>
      </c>
      <c r="J41" s="44">
        <v>84</v>
      </c>
      <c r="K41" s="44">
        <v>79</v>
      </c>
      <c r="L41" s="44">
        <v>87</v>
      </c>
      <c r="M41" s="44">
        <v>82</v>
      </c>
      <c r="N41" s="44"/>
      <c r="O41" s="47"/>
      <c r="P41" s="96">
        <f t="shared" si="5"/>
        <v>491</v>
      </c>
      <c r="Q41" s="109" t="s">
        <v>56</v>
      </c>
      <c r="R41" s="154">
        <v>4</v>
      </c>
    </row>
    <row r="42" spans="1:18" ht="15">
      <c r="A42" s="168">
        <f t="shared" si="4"/>
        <v>5</v>
      </c>
      <c r="B42" s="108" t="s">
        <v>59</v>
      </c>
      <c r="C42" s="116" t="s">
        <v>25</v>
      </c>
      <c r="D42" s="117" t="s">
        <v>13</v>
      </c>
      <c r="E42" s="116" t="s">
        <v>71</v>
      </c>
      <c r="F42" s="108" t="s">
        <v>26</v>
      </c>
      <c r="G42" s="42" t="s">
        <v>12</v>
      </c>
      <c r="H42" s="44">
        <v>77</v>
      </c>
      <c r="I42" s="44">
        <v>78</v>
      </c>
      <c r="J42" s="44">
        <v>66</v>
      </c>
      <c r="K42" s="44">
        <v>64</v>
      </c>
      <c r="L42" s="44">
        <v>82</v>
      </c>
      <c r="M42" s="44">
        <v>79</v>
      </c>
      <c r="N42" s="44"/>
      <c r="O42" s="47"/>
      <c r="P42" s="97">
        <f t="shared" si="5"/>
        <v>446</v>
      </c>
      <c r="Q42" s="38"/>
      <c r="R42" s="154">
        <v>1</v>
      </c>
    </row>
    <row r="43" spans="1:18" ht="15">
      <c r="A43" s="168">
        <f t="shared" si="4"/>
        <v>6</v>
      </c>
      <c r="B43" s="106" t="s">
        <v>72</v>
      </c>
      <c r="C43" s="40" t="s">
        <v>22</v>
      </c>
      <c r="D43" s="49" t="s">
        <v>23</v>
      </c>
      <c r="E43" s="40" t="s">
        <v>58</v>
      </c>
      <c r="F43" s="108" t="s">
        <v>24</v>
      </c>
      <c r="G43" s="42" t="s">
        <v>12</v>
      </c>
      <c r="H43" s="44">
        <v>77</v>
      </c>
      <c r="I43" s="44">
        <v>75</v>
      </c>
      <c r="J43" s="44">
        <v>79</v>
      </c>
      <c r="K43" s="44">
        <v>70</v>
      </c>
      <c r="L43" s="44">
        <v>70</v>
      </c>
      <c r="M43" s="44">
        <v>69</v>
      </c>
      <c r="N43" s="44"/>
      <c r="O43" s="47"/>
      <c r="P43" s="96">
        <f t="shared" si="5"/>
        <v>440</v>
      </c>
      <c r="Q43" s="38"/>
      <c r="R43" s="154">
        <v>1</v>
      </c>
    </row>
    <row r="44" spans="1:18" ht="15">
      <c r="A44" s="166">
        <f t="shared" si="4"/>
        <v>7</v>
      </c>
      <c r="B44" s="106" t="s">
        <v>57</v>
      </c>
      <c r="C44" s="116" t="s">
        <v>27</v>
      </c>
      <c r="D44" s="117" t="s">
        <v>15</v>
      </c>
      <c r="E44" s="116" t="s">
        <v>50</v>
      </c>
      <c r="F44" s="108" t="s">
        <v>28</v>
      </c>
      <c r="G44" s="42" t="s">
        <v>12</v>
      </c>
      <c r="H44" s="44">
        <v>72</v>
      </c>
      <c r="I44" s="44">
        <v>74</v>
      </c>
      <c r="J44" s="44">
        <v>71</v>
      </c>
      <c r="K44" s="44">
        <v>72</v>
      </c>
      <c r="L44" s="44">
        <v>75</v>
      </c>
      <c r="M44" s="44">
        <v>72</v>
      </c>
      <c r="N44" s="44"/>
      <c r="O44" s="47"/>
      <c r="P44" s="96">
        <f t="shared" si="5"/>
        <v>436</v>
      </c>
      <c r="Q44" s="38"/>
      <c r="R44" s="154"/>
    </row>
    <row r="45" spans="1:18" ht="15">
      <c r="A45" s="166">
        <f t="shared" si="4"/>
        <v>8</v>
      </c>
      <c r="B45" s="106" t="s">
        <v>64</v>
      </c>
      <c r="C45" s="116" t="s">
        <v>32</v>
      </c>
      <c r="D45" s="117" t="s">
        <v>13</v>
      </c>
      <c r="E45" s="116" t="s">
        <v>50</v>
      </c>
      <c r="F45" s="108" t="s">
        <v>33</v>
      </c>
      <c r="G45" s="42" t="s">
        <v>12</v>
      </c>
      <c r="H45" s="44">
        <v>60</v>
      </c>
      <c r="I45" s="44">
        <v>72</v>
      </c>
      <c r="J45" s="44">
        <v>71</v>
      </c>
      <c r="K45" s="44">
        <v>65</v>
      </c>
      <c r="L45" s="44">
        <v>67</v>
      </c>
      <c r="M45" s="44">
        <v>70</v>
      </c>
      <c r="N45" s="44"/>
      <c r="O45" s="47"/>
      <c r="P45" s="101">
        <f t="shared" si="5"/>
        <v>405</v>
      </c>
      <c r="Q45" s="47"/>
      <c r="R45" s="154">
        <v>2</v>
      </c>
    </row>
    <row r="46" spans="1:18" ht="15">
      <c r="A46" s="166">
        <f t="shared" si="4"/>
        <v>9</v>
      </c>
      <c r="B46" s="106" t="s">
        <v>73</v>
      </c>
      <c r="C46" s="40" t="s">
        <v>74</v>
      </c>
      <c r="D46" s="49" t="s">
        <v>75</v>
      </c>
      <c r="E46" s="49" t="s">
        <v>50</v>
      </c>
      <c r="F46" s="152" t="s">
        <v>76</v>
      </c>
      <c r="G46" s="42" t="s">
        <v>12</v>
      </c>
      <c r="H46" s="44">
        <v>57</v>
      </c>
      <c r="I46" s="44">
        <v>52</v>
      </c>
      <c r="J46" s="44">
        <v>49</v>
      </c>
      <c r="K46" s="44">
        <v>55</v>
      </c>
      <c r="L46" s="44">
        <v>50</v>
      </c>
      <c r="M46" s="44">
        <v>51</v>
      </c>
      <c r="N46" s="44"/>
      <c r="O46" s="47"/>
      <c r="P46" s="101">
        <f t="shared" si="5"/>
        <v>314</v>
      </c>
      <c r="Q46" s="47"/>
      <c r="R46" s="154"/>
    </row>
    <row r="47" spans="1:18" ht="15">
      <c r="A47" s="166"/>
      <c r="B47" s="106"/>
      <c r="C47" s="40"/>
      <c r="D47" s="49"/>
      <c r="E47" s="49"/>
      <c r="F47" s="152"/>
      <c r="G47" s="42"/>
      <c r="H47" s="44"/>
      <c r="I47" s="44"/>
      <c r="J47" s="44"/>
      <c r="K47" s="44"/>
      <c r="L47" s="44"/>
      <c r="M47" s="44"/>
      <c r="N47" s="44"/>
      <c r="O47" s="47"/>
      <c r="P47" s="101">
        <f t="shared" si="5"/>
        <v>0</v>
      </c>
      <c r="Q47" s="47"/>
      <c r="R47" s="154"/>
    </row>
    <row r="48" spans="1:18" ht="15">
      <c r="A48" s="166"/>
      <c r="B48" s="106"/>
      <c r="C48" s="116"/>
      <c r="D48" s="117"/>
      <c r="E48" s="116"/>
      <c r="F48" s="95"/>
      <c r="G48" s="42"/>
      <c r="H48" s="44"/>
      <c r="I48" s="44"/>
      <c r="J48" s="44"/>
      <c r="K48" s="44"/>
      <c r="L48" s="44"/>
      <c r="M48" s="44"/>
      <c r="N48" s="44"/>
      <c r="O48" s="47"/>
      <c r="P48" s="94">
        <f t="shared" si="5"/>
        <v>0</v>
      </c>
      <c r="Q48" s="47"/>
      <c r="R48" s="154"/>
    </row>
    <row r="49" spans="1:18" ht="15">
      <c r="A49" s="166"/>
      <c r="B49" s="95"/>
      <c r="C49" s="40"/>
      <c r="D49" s="49"/>
      <c r="E49" s="40"/>
      <c r="F49" s="152"/>
      <c r="G49" s="42"/>
      <c r="H49" s="44"/>
      <c r="I49" s="44"/>
      <c r="J49" s="44"/>
      <c r="K49" s="44"/>
      <c r="L49" s="44"/>
      <c r="M49" s="44"/>
      <c r="N49" s="44"/>
      <c r="O49" s="47"/>
      <c r="P49" s="94">
        <f t="shared" si="5"/>
        <v>0</v>
      </c>
      <c r="Q49" s="47"/>
      <c r="R49" s="154"/>
    </row>
    <row r="50" spans="1:18" ht="15">
      <c r="A50" s="169"/>
      <c r="B50" s="114"/>
      <c r="C50" s="118"/>
      <c r="D50" s="119"/>
      <c r="E50" s="118"/>
      <c r="F50" s="104"/>
      <c r="G50" s="52"/>
      <c r="H50" s="21"/>
      <c r="I50" s="21"/>
      <c r="J50" s="21"/>
      <c r="K50" s="21"/>
      <c r="L50" s="21"/>
      <c r="M50" s="21"/>
      <c r="N50" s="21"/>
      <c r="O50" s="23"/>
      <c r="P50" s="94">
        <f t="shared" si="5"/>
        <v>0</v>
      </c>
      <c r="Q50" s="23"/>
      <c r="R50" s="155"/>
    </row>
    <row r="51" spans="1:17" ht="15">
      <c r="A51" s="44"/>
      <c r="B51" s="39"/>
      <c r="C51" s="40"/>
      <c r="D51" s="40"/>
      <c r="E51" s="40"/>
      <c r="F51" s="39"/>
      <c r="G51" s="39"/>
      <c r="H51" s="44"/>
      <c r="I51" s="44"/>
      <c r="J51" s="44"/>
      <c r="K51" s="44"/>
      <c r="L51" s="44"/>
      <c r="M51" s="44"/>
      <c r="N51" s="44"/>
      <c r="O51" s="44"/>
      <c r="P51" s="107"/>
      <c r="Q51" s="44"/>
    </row>
    <row r="52" spans="1:17" ht="15.75" customHeight="1">
      <c r="A52" s="73"/>
      <c r="B52" s="74" t="s">
        <v>0</v>
      </c>
      <c r="C52" s="3"/>
      <c r="D52" s="4" t="s">
        <v>43</v>
      </c>
      <c r="E52" s="5"/>
      <c r="F52" s="34"/>
      <c r="G52" s="34"/>
      <c r="H52" s="33"/>
      <c r="I52" s="35"/>
      <c r="J52" s="35"/>
      <c r="K52" s="35"/>
      <c r="L52" s="35"/>
      <c r="M52" s="176" t="s">
        <v>44</v>
      </c>
      <c r="N52" s="35"/>
      <c r="O52" s="35"/>
      <c r="P52" s="75"/>
      <c r="Q52" s="36"/>
    </row>
    <row r="53" spans="1:17" ht="15.75" customHeight="1">
      <c r="A53" s="76"/>
      <c r="B53" s="54" t="s">
        <v>1</v>
      </c>
      <c r="C53" s="14"/>
      <c r="D53" s="172" t="s">
        <v>2</v>
      </c>
      <c r="E53" s="174"/>
      <c r="F53" s="77"/>
      <c r="G53" s="2"/>
      <c r="H53" s="77" t="s">
        <v>3</v>
      </c>
      <c r="I53" s="78"/>
      <c r="J53" s="7"/>
      <c r="K53" s="175" t="s">
        <v>77</v>
      </c>
      <c r="L53" s="177"/>
      <c r="M53" s="57"/>
      <c r="N53" s="57"/>
      <c r="O53" s="57"/>
      <c r="P53" s="58"/>
      <c r="Q53" s="79"/>
    </row>
    <row r="54" spans="1:17" ht="14.25">
      <c r="A54" s="76"/>
      <c r="B54" s="17" t="s">
        <v>4</v>
      </c>
      <c r="C54" s="14"/>
      <c r="D54" s="153">
        <v>41861</v>
      </c>
      <c r="E54" s="59"/>
      <c r="F54" s="60"/>
      <c r="G54" s="60"/>
      <c r="H54" s="61"/>
      <c r="I54" s="62"/>
      <c r="J54" s="62"/>
      <c r="K54" s="62"/>
      <c r="L54" s="62"/>
      <c r="M54" s="62"/>
      <c r="N54" s="62"/>
      <c r="O54" s="62"/>
      <c r="P54" s="63"/>
      <c r="Q54" s="80"/>
    </row>
    <row r="55" spans="1:18" ht="12.75">
      <c r="A55" s="81" t="s">
        <v>39</v>
      </c>
      <c r="B55" s="64" t="s">
        <v>42</v>
      </c>
      <c r="C55" s="65" t="s">
        <v>7</v>
      </c>
      <c r="D55" s="66" t="s">
        <v>8</v>
      </c>
      <c r="E55" s="65"/>
      <c r="F55" s="64" t="s">
        <v>5</v>
      </c>
      <c r="G55" s="67"/>
      <c r="H55" s="82"/>
      <c r="I55" s="57"/>
      <c r="J55" s="57"/>
      <c r="K55" s="57"/>
      <c r="L55" s="57"/>
      <c r="M55" s="57"/>
      <c r="N55" s="57"/>
      <c r="O55" s="79"/>
      <c r="P55" s="164" t="s">
        <v>6</v>
      </c>
      <c r="Q55" s="171"/>
      <c r="R55" s="170"/>
    </row>
    <row r="56" spans="1:18" ht="13.5" thickBot="1">
      <c r="A56" s="83"/>
      <c r="B56" s="84" t="s">
        <v>41</v>
      </c>
      <c r="C56" s="85"/>
      <c r="D56" s="86"/>
      <c r="E56" s="87"/>
      <c r="F56" s="84" t="s">
        <v>40</v>
      </c>
      <c r="G56" s="88" t="s">
        <v>9</v>
      </c>
      <c r="H56" s="89">
        <v>1</v>
      </c>
      <c r="I56" s="90">
        <v>2</v>
      </c>
      <c r="J56" s="90">
        <v>3</v>
      </c>
      <c r="K56" s="90">
        <v>4</v>
      </c>
      <c r="L56" s="90"/>
      <c r="M56" s="90"/>
      <c r="N56" s="90"/>
      <c r="O56" s="145"/>
      <c r="P56" s="91" t="s">
        <v>10</v>
      </c>
      <c r="Q56" s="83" t="s">
        <v>11</v>
      </c>
      <c r="R56" s="83" t="s">
        <v>38</v>
      </c>
    </row>
    <row r="57" spans="1:18" ht="15.75" thickTop="1">
      <c r="A57" s="168">
        <v>1</v>
      </c>
      <c r="B57" s="105" t="s">
        <v>59</v>
      </c>
      <c r="C57" s="40" t="s">
        <v>20</v>
      </c>
      <c r="D57" s="49" t="s">
        <v>15</v>
      </c>
      <c r="E57" s="49" t="s">
        <v>50</v>
      </c>
      <c r="F57" s="152" t="s">
        <v>21</v>
      </c>
      <c r="G57" s="42" t="s">
        <v>12</v>
      </c>
      <c r="H57" s="44">
        <v>85</v>
      </c>
      <c r="I57" s="44">
        <v>80</v>
      </c>
      <c r="J57" s="44">
        <v>87</v>
      </c>
      <c r="K57" s="44">
        <v>81</v>
      </c>
      <c r="L57" s="44"/>
      <c r="M57" s="44"/>
      <c r="N57" s="44"/>
      <c r="O57" s="163"/>
      <c r="P57" s="93">
        <f aca="true" t="shared" si="6" ref="P57:P63">SUM(H57:N57)</f>
        <v>333</v>
      </c>
      <c r="Q57" s="109" t="s">
        <v>52</v>
      </c>
      <c r="R57" s="165">
        <v>2</v>
      </c>
    </row>
    <row r="58" spans="1:18" ht="16.5">
      <c r="A58" s="168">
        <f aca="true" t="shared" si="7" ref="A58:A63">SUM(A57+1)</f>
        <v>2</v>
      </c>
      <c r="B58" s="106" t="s">
        <v>54</v>
      </c>
      <c r="C58" s="98" t="s">
        <v>29</v>
      </c>
      <c r="D58" s="99" t="s">
        <v>30</v>
      </c>
      <c r="E58" s="99" t="s">
        <v>55</v>
      </c>
      <c r="F58" s="108" t="s">
        <v>31</v>
      </c>
      <c r="G58" s="42" t="s">
        <v>12</v>
      </c>
      <c r="H58" s="44">
        <v>70</v>
      </c>
      <c r="I58" s="44">
        <v>70</v>
      </c>
      <c r="J58" s="44">
        <v>82</v>
      </c>
      <c r="K58" s="44">
        <v>71</v>
      </c>
      <c r="L58" s="44"/>
      <c r="M58" s="44"/>
      <c r="N58" s="44"/>
      <c r="O58" s="47"/>
      <c r="P58" s="94">
        <f t="shared" si="6"/>
        <v>293</v>
      </c>
      <c r="Q58" s="109"/>
      <c r="R58" s="154">
        <v>1</v>
      </c>
    </row>
    <row r="59" spans="1:18" ht="15">
      <c r="A59" s="168">
        <f t="shared" si="7"/>
        <v>3</v>
      </c>
      <c r="B59" s="106" t="s">
        <v>57</v>
      </c>
      <c r="C59" s="40" t="s">
        <v>34</v>
      </c>
      <c r="D59" s="49" t="s">
        <v>35</v>
      </c>
      <c r="E59" s="49" t="s">
        <v>36</v>
      </c>
      <c r="F59" s="152" t="s">
        <v>37</v>
      </c>
      <c r="G59" s="42" t="s">
        <v>12</v>
      </c>
      <c r="H59" s="44">
        <v>77</v>
      </c>
      <c r="I59" s="44">
        <v>70</v>
      </c>
      <c r="J59" s="44">
        <v>75</v>
      </c>
      <c r="K59" s="44">
        <v>66</v>
      </c>
      <c r="L59" s="44"/>
      <c r="M59" s="44"/>
      <c r="N59" s="44"/>
      <c r="O59" s="47"/>
      <c r="P59" s="96">
        <f t="shared" si="6"/>
        <v>288</v>
      </c>
      <c r="Q59" s="38"/>
      <c r="R59" s="154"/>
    </row>
    <row r="60" spans="1:18" ht="15">
      <c r="A60" s="168">
        <f t="shared" si="7"/>
        <v>4</v>
      </c>
      <c r="B60" s="108" t="s">
        <v>53</v>
      </c>
      <c r="C60" s="116" t="s">
        <v>27</v>
      </c>
      <c r="D60" s="117" t="s">
        <v>15</v>
      </c>
      <c r="E60" s="116" t="s">
        <v>50</v>
      </c>
      <c r="F60" s="108" t="s">
        <v>28</v>
      </c>
      <c r="G60" s="42" t="s">
        <v>12</v>
      </c>
      <c r="H60" s="44">
        <v>60</v>
      </c>
      <c r="I60" s="44">
        <v>62</v>
      </c>
      <c r="J60" s="44">
        <v>66</v>
      </c>
      <c r="K60" s="44">
        <v>64</v>
      </c>
      <c r="L60" s="44"/>
      <c r="M60" s="44"/>
      <c r="N60" s="44"/>
      <c r="O60" s="47"/>
      <c r="P60" s="96">
        <f t="shared" si="6"/>
        <v>252</v>
      </c>
      <c r="Q60" s="38"/>
      <c r="R60" s="154"/>
    </row>
    <row r="61" spans="1:18" ht="15">
      <c r="A61" s="168">
        <f t="shared" si="7"/>
        <v>5</v>
      </c>
      <c r="B61" s="108" t="s">
        <v>49</v>
      </c>
      <c r="C61" s="40" t="s">
        <v>22</v>
      </c>
      <c r="D61" s="49" t="s">
        <v>23</v>
      </c>
      <c r="E61" s="40" t="s">
        <v>58</v>
      </c>
      <c r="F61" s="108" t="s">
        <v>24</v>
      </c>
      <c r="G61" s="42" t="s">
        <v>12</v>
      </c>
      <c r="H61" s="44">
        <v>65</v>
      </c>
      <c r="I61" s="44">
        <v>61</v>
      </c>
      <c r="J61" s="44">
        <v>63</v>
      </c>
      <c r="K61" s="44">
        <v>62</v>
      </c>
      <c r="L61" s="44"/>
      <c r="M61" s="44"/>
      <c r="N61" s="44"/>
      <c r="O61" s="47"/>
      <c r="P61" s="97">
        <f t="shared" si="6"/>
        <v>251</v>
      </c>
      <c r="Q61" s="38"/>
      <c r="R61" s="154"/>
    </row>
    <row r="62" spans="1:18" ht="15">
      <c r="A62" s="168"/>
      <c r="B62" s="106"/>
      <c r="C62" s="40"/>
      <c r="D62" s="49"/>
      <c r="E62" s="40"/>
      <c r="F62" s="108"/>
      <c r="G62" s="42"/>
      <c r="H62" s="44"/>
      <c r="I62" s="44"/>
      <c r="J62" s="44"/>
      <c r="K62" s="44"/>
      <c r="L62" s="44"/>
      <c r="M62" s="44"/>
      <c r="N62" s="44"/>
      <c r="O62" s="47"/>
      <c r="P62" s="96">
        <f t="shared" si="6"/>
        <v>0</v>
      </c>
      <c r="Q62" s="38"/>
      <c r="R62" s="154"/>
    </row>
    <row r="63" spans="1:18" ht="15">
      <c r="A63" s="169"/>
      <c r="B63" s="110"/>
      <c r="C63" s="51"/>
      <c r="D63" s="111"/>
      <c r="E63" s="111"/>
      <c r="F63" s="112"/>
      <c r="G63" s="113"/>
      <c r="H63" s="21"/>
      <c r="I63" s="21"/>
      <c r="J63" s="21"/>
      <c r="K63" s="21"/>
      <c r="L63" s="21"/>
      <c r="M63" s="21"/>
      <c r="N63" s="21"/>
      <c r="O63" s="23"/>
      <c r="P63" s="97">
        <f t="shared" si="6"/>
        <v>0</v>
      </c>
      <c r="Q63" s="50"/>
      <c r="R63" s="155"/>
    </row>
    <row r="64" spans="1:17" ht="16.5">
      <c r="A64" s="44"/>
      <c r="B64" s="39"/>
      <c r="C64" s="98"/>
      <c r="D64" s="98"/>
      <c r="E64" s="98"/>
      <c r="F64" s="39"/>
      <c r="G64" s="39"/>
      <c r="H64" s="45"/>
      <c r="I64" s="44"/>
      <c r="J64" s="44"/>
      <c r="K64" s="44"/>
      <c r="L64" s="44"/>
      <c r="M64" s="44"/>
      <c r="N64" s="44"/>
      <c r="O64" s="44"/>
      <c r="P64" s="107"/>
      <c r="Q64" s="44"/>
    </row>
    <row r="65" spans="1:17" ht="16.5">
      <c r="A65" s="44"/>
      <c r="B65" s="39"/>
      <c r="C65" s="98"/>
      <c r="D65" s="98"/>
      <c r="E65" s="98"/>
      <c r="F65" s="39"/>
      <c r="G65" s="39"/>
      <c r="H65" s="45"/>
      <c r="I65" s="44"/>
      <c r="J65" s="44"/>
      <c r="K65" s="44"/>
      <c r="L65" s="44"/>
      <c r="M65" s="44"/>
      <c r="N65" s="44"/>
      <c r="O65" s="44"/>
      <c r="P65" s="107"/>
      <c r="Q65" s="44"/>
    </row>
    <row r="66" spans="1:17" ht="15">
      <c r="A66" s="44"/>
      <c r="B66" s="100"/>
      <c r="C66" s="40"/>
      <c r="D66" s="40"/>
      <c r="E66" s="40"/>
      <c r="F66" s="48"/>
      <c r="G66" s="39"/>
      <c r="H66" s="44"/>
      <c r="I66" s="44"/>
      <c r="J66" s="44"/>
      <c r="K66" s="44"/>
      <c r="L66" s="44"/>
      <c r="M66" s="44"/>
      <c r="N66" s="44"/>
      <c r="O66" s="44"/>
      <c r="P66" s="107"/>
      <c r="Q66" s="44"/>
    </row>
    <row r="67" spans="1:17" ht="15">
      <c r="A67" s="44"/>
      <c r="B67" s="100"/>
      <c r="C67" s="40"/>
      <c r="D67" s="40"/>
      <c r="E67" s="40"/>
      <c r="F67" s="39"/>
      <c r="G67" s="39"/>
      <c r="H67" s="44"/>
      <c r="I67" s="44"/>
      <c r="J67" s="44"/>
      <c r="K67" s="44"/>
      <c r="L67" s="44"/>
      <c r="M67" s="44"/>
      <c r="N67" s="44"/>
      <c r="O67" s="44"/>
      <c r="P67" s="107"/>
      <c r="Q67" s="44"/>
    </row>
    <row r="68" spans="1:17" ht="16.5">
      <c r="A68" s="44"/>
      <c r="B68" s="39"/>
      <c r="C68" s="98"/>
      <c r="D68" s="98"/>
      <c r="E68" s="98"/>
      <c r="F68" s="39"/>
      <c r="G68" s="39"/>
      <c r="H68" s="45"/>
      <c r="I68" s="44"/>
      <c r="J68" s="44"/>
      <c r="K68" s="44"/>
      <c r="L68" s="44"/>
      <c r="M68" s="44"/>
      <c r="N68" s="44"/>
      <c r="O68" s="44"/>
      <c r="P68" s="107"/>
      <c r="Q68" s="44"/>
    </row>
    <row r="69" spans="1:17" ht="16.5">
      <c r="A69" s="44"/>
      <c r="B69" s="39"/>
      <c r="C69" s="98"/>
      <c r="D69" s="98"/>
      <c r="E69" s="98"/>
      <c r="F69" s="39"/>
      <c r="G69" s="39"/>
      <c r="H69" s="45"/>
      <c r="I69" s="44"/>
      <c r="J69" s="44"/>
      <c r="K69" s="44"/>
      <c r="L69" s="44"/>
      <c r="M69" s="44"/>
      <c r="N69" s="44"/>
      <c r="O69" s="44"/>
      <c r="P69" s="107"/>
      <c r="Q69" s="44"/>
    </row>
    <row r="70" spans="1:17" ht="12.75">
      <c r="A70" s="44"/>
      <c r="B70" s="39"/>
      <c r="C70" s="71"/>
      <c r="D70" s="71"/>
      <c r="E70" s="71"/>
      <c r="F70" s="39"/>
      <c r="G70" s="39"/>
      <c r="H70" s="44"/>
      <c r="I70" s="44"/>
      <c r="J70" s="44"/>
      <c r="K70" s="44"/>
      <c r="L70" s="44"/>
      <c r="M70" s="44"/>
      <c r="N70" s="44"/>
      <c r="O70" s="44"/>
      <c r="P70" s="103"/>
      <c r="Q70" s="44"/>
    </row>
  </sheetData>
  <sheetProtection sheet="1" selectLockedCells="1" selectUnlockedCells="1"/>
  <printOptions/>
  <pageMargins left="0.7874015748031497" right="0.3937007874015748" top="0.984251968503937" bottom="0.78740157480314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Vláďa</cp:lastModifiedBy>
  <cp:lastPrinted>2014-08-11T06:48:03Z</cp:lastPrinted>
  <dcterms:created xsi:type="dcterms:W3CDTF">2010-08-08T10:37:41Z</dcterms:created>
  <dcterms:modified xsi:type="dcterms:W3CDTF">2014-08-15T05:53:30Z</dcterms:modified>
  <cp:category/>
  <cp:version/>
  <cp:contentType/>
  <cp:contentStatus/>
</cp:coreProperties>
</file>